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cmillangov-my.sharepoint.com/personal/clerk_townofmcmillan_gov/Documents/TOM/Clerk - John/Highway/Chipseal Project (2025)/"/>
    </mc:Choice>
  </mc:AlternateContent>
  <xr:revisionPtr revIDLastSave="495" documentId="8_{98958E34-59A9-4E34-9CB2-7631856BA898}" xr6:coauthVersionLast="47" xr6:coauthVersionMax="47" xr10:uidLastSave="{94FE4D32-2334-4A72-934B-B696407E459C}"/>
  <bookViews>
    <workbookView xWindow="-120" yWindow="-120" windowWidth="29040" windowHeight="15720" activeTab="1" xr2:uid="{257017E6-C6AF-4FFA-89F7-BE6C7547393C}"/>
  </bookViews>
  <sheets>
    <sheet name="OG" sheetId="1" r:id="rId1"/>
    <sheet name="hell yeah" sheetId="4" r:id="rId2"/>
    <sheet name="OG (2)" sheetId="5" r:id="rId3"/>
  </sheets>
  <definedNames>
    <definedName name="_xlnm.Print_Area" localSheetId="1">'hell yeah'!$A$1:$F$112</definedName>
    <definedName name="_xlnm.Print_Titles" localSheetId="1">'hell yeah'!$1:$2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3" i="4" l="1"/>
  <c r="F107" i="4"/>
  <c r="F106" i="4"/>
  <c r="F105" i="4"/>
  <c r="F100" i="4"/>
  <c r="F99" i="4"/>
  <c r="F98" i="4"/>
  <c r="C89" i="4"/>
  <c r="C32" i="4"/>
  <c r="C17" i="5"/>
  <c r="F93" i="4"/>
  <c r="F92" i="4"/>
  <c r="F91" i="4"/>
  <c r="F86" i="4"/>
  <c r="F85" i="4"/>
  <c r="F83" i="4"/>
  <c r="F71" i="4"/>
  <c r="F70" i="4"/>
  <c r="F69" i="4"/>
  <c r="F64" i="4"/>
  <c r="F63" i="4"/>
  <c r="F62" i="4"/>
  <c r="F57" i="4"/>
  <c r="F56" i="4"/>
  <c r="F55" i="4"/>
  <c r="F50" i="4"/>
  <c r="F49" i="4"/>
  <c r="F48" i="4"/>
  <c r="F43" i="4"/>
  <c r="F42" i="4"/>
  <c r="F41" i="4"/>
  <c r="F78" i="4"/>
  <c r="F77" i="4"/>
  <c r="F76" i="4"/>
  <c r="F36" i="4"/>
  <c r="F35" i="4"/>
  <c r="F34" i="4"/>
  <c r="F29" i="4"/>
  <c r="F28" i="4"/>
  <c r="F27" i="4"/>
  <c r="F22" i="4"/>
  <c r="F21" i="4"/>
  <c r="F20" i="4"/>
  <c r="F14" i="4"/>
  <c r="F15" i="4"/>
  <c r="F13" i="4"/>
  <c r="F7" i="4"/>
  <c r="F8" i="4"/>
  <c r="F6" i="4"/>
  <c r="C16" i="1" l="1"/>
  <c r="C8" i="1"/>
  <c r="C17" i="1" l="1"/>
</calcChain>
</file>

<file path=xl/sharedStrings.xml><?xml version="1.0" encoding="utf-8"?>
<sst xmlns="http://schemas.openxmlformats.org/spreadsheetml/2006/main" count="354" uniqueCount="71">
  <si>
    <t>Road name</t>
  </si>
  <si>
    <t>Segment</t>
  </si>
  <si>
    <t>Scheuer Creek Road</t>
  </si>
  <si>
    <t>CTH AAA &gt; Termini</t>
  </si>
  <si>
    <t>Derry Road</t>
  </si>
  <si>
    <t>North Galvin Ave &gt; Termini</t>
  </si>
  <si>
    <t>Quincy Lane</t>
  </si>
  <si>
    <t>Weeping Willow Lane</t>
  </si>
  <si>
    <t>Roman Road</t>
  </si>
  <si>
    <t>CTH E &gt; North Galvin Ave</t>
  </si>
  <si>
    <t>North Lincoln Avenue</t>
  </si>
  <si>
    <t xml:space="preserve">Spencer Street &gt; Mann Street </t>
  </si>
  <si>
    <t>Lumen Court</t>
  </si>
  <si>
    <t>Penny Lane &gt; Termini</t>
  </si>
  <si>
    <t>Elm Tree Road</t>
  </si>
  <si>
    <t>Staadt Avenue N &gt; Termini</t>
  </si>
  <si>
    <t>CTH E &gt; Termini</t>
  </si>
  <si>
    <t>Marsh Road</t>
  </si>
  <si>
    <t>Marsh Run Lane</t>
  </si>
  <si>
    <t>Marsh Road &gt; Marsh Road</t>
  </si>
  <si>
    <t>Kloehn Avenue</t>
  </si>
  <si>
    <t>Marsh Road &gt; Termini</t>
  </si>
  <si>
    <t>Saint Joseph Ave</t>
  </si>
  <si>
    <t>Mann Street &gt; W McMillan Street</t>
  </si>
  <si>
    <t>North Galvin Avenue</t>
  </si>
  <si>
    <t>STH 97 &gt; CTH C</t>
  </si>
  <si>
    <t>Total</t>
  </si>
  <si>
    <t>Bidder name:</t>
  </si>
  <si>
    <t>Single Road Bid</t>
  </si>
  <si>
    <t>Total package bid for all roads:</t>
  </si>
  <si>
    <t>Road length (ft)*</t>
  </si>
  <si>
    <t>Road width (ft)*</t>
  </si>
  <si>
    <t>*The provided road lengths and widths are for bidding purposes and are based on the best available information to the Town. Bidders are encouraged to verify site conditions.</t>
  </si>
  <si>
    <t>Prep work needed (e.g. wedging, mastic)</t>
  </si>
  <si>
    <t>Unit Pricing:</t>
  </si>
  <si>
    <r>
      <t xml:space="preserve">It's crucial that your contract documents state that the </t>
    </r>
    <r>
      <rPr>
        <b/>
        <sz val="11"/>
        <color theme="1"/>
        <rFont val="Aptos Narrow"/>
        <family val="2"/>
        <scheme val="minor"/>
      </rPr>
      <t>estimated quantities are for bid comparison purposes only</t>
    </r>
    <r>
      <rPr>
        <sz val="11"/>
        <color theme="1"/>
        <rFont val="Aptos Narrow"/>
        <family val="2"/>
        <scheme val="minor"/>
      </rPr>
      <t xml:space="preserve"> and that payment for unit price items will be based on the </t>
    </r>
    <r>
      <rPr>
        <b/>
        <sz val="11"/>
        <color theme="1"/>
        <rFont val="Aptos Narrow"/>
        <family val="2"/>
        <scheme val="minor"/>
      </rPr>
      <t>actual, measured quantities</t>
    </r>
    <r>
      <rPr>
        <sz val="11"/>
        <color theme="1"/>
        <rFont val="Aptos Narrow"/>
        <family val="2"/>
        <scheme val="minor"/>
      </rPr>
      <t xml:space="preserve"> of work performed and approved by the Town or its representative during construction.</t>
    </r>
  </si>
  <si>
    <t>Town of McMillan 2025 Chipseal project bid form</t>
  </si>
  <si>
    <t>Chipseal</t>
  </si>
  <si>
    <t>DOUBLE</t>
  </si>
  <si>
    <t>SINGLE</t>
  </si>
  <si>
    <t>Description</t>
  </si>
  <si>
    <t>Asphalt Wedging</t>
  </si>
  <si>
    <t>Mastic Application</t>
  </si>
  <si>
    <t>Unit</t>
  </si>
  <si>
    <t>Ton</t>
  </si>
  <si>
    <t>L.F. or Gal</t>
  </si>
  <si>
    <t>Est. Qty</t>
  </si>
  <si>
    <t>Double Chipseal</t>
  </si>
  <si>
    <t>Lump Sum</t>
  </si>
  <si>
    <t>Unit price</t>
  </si>
  <si>
    <t>Extended price</t>
  </si>
  <si>
    <t>Scheuer Creek Road subtotal:</t>
  </si>
  <si>
    <t>Derry Road subtotal:</t>
  </si>
  <si>
    <t>Quincy Lane subtotal:</t>
  </si>
  <si>
    <t>Weeping Willow Lane subtotal:</t>
  </si>
  <si>
    <t>Roman Road subtotal:</t>
  </si>
  <si>
    <t>North Lincoln Avenue subtotal:</t>
  </si>
  <si>
    <t>Lumen Court subtotal:</t>
  </si>
  <si>
    <t>Elm Tree Road subtotal:</t>
  </si>
  <si>
    <t>Marsh Road subtotal:</t>
  </si>
  <si>
    <t>Single Chipseal</t>
  </si>
  <si>
    <t>Marsh Run Lane subtotal:</t>
  </si>
  <si>
    <t>Kloehn Avenue subtotal:</t>
  </si>
  <si>
    <t>Saint Joseph Avenue subtotal:</t>
  </si>
  <si>
    <t>North Galvin Avenue subtotal:</t>
  </si>
  <si>
    <t>Ash Street</t>
  </si>
  <si>
    <t>Hamus Dr &gt; CTH E/N Peach Ave</t>
  </si>
  <si>
    <t>please bid both</t>
  </si>
  <si>
    <t>Hatimar/Davis Lane</t>
  </si>
  <si>
    <t>farhner and scotts</t>
  </si>
  <si>
    <r>
      <t xml:space="preserve">Total </t>
    </r>
    <r>
      <rPr>
        <b/>
        <u/>
        <sz val="20"/>
        <color theme="1"/>
        <rFont val="Aptos Narrow"/>
        <family val="2"/>
        <scheme val="minor"/>
      </rPr>
      <t>PACKAGE</t>
    </r>
    <r>
      <rPr>
        <b/>
        <sz val="20"/>
        <color theme="1"/>
        <rFont val="Aptos Narrow"/>
        <family val="2"/>
        <scheme val="minor"/>
      </rPr>
      <t xml:space="preserve"> bid for </t>
    </r>
    <r>
      <rPr>
        <b/>
        <u/>
        <sz val="20"/>
        <color theme="1"/>
        <rFont val="Aptos Narrow"/>
        <family val="2"/>
        <scheme val="minor"/>
      </rPr>
      <t>ALL</t>
    </r>
    <r>
      <rPr>
        <b/>
        <sz val="20"/>
        <color theme="1"/>
        <rFont val="Aptos Narrow"/>
        <family val="2"/>
        <scheme val="minor"/>
      </rPr>
      <t xml:space="preserve"> roads: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</si>
</sst>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_);_(* \(#,##0.0000\);_(* &quot;-&quot;??_);_(@_)"/>
    <numFmt numFmtId="165" formatCode="_(* #,##0_);_(* \(#,##0\);_(* &quot;-&quot;??_);_(@_)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sz val="9.5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b/>
      <u/>
      <sz val="20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4">
    <xf numFmtId="0" fontId="0" fillId="0" borderId="0" xfId="0"/>
    <xf numFmtId="164" fontId="0" fillId="0" borderId="0" xfId="1" applyNumberFormat="1" applyFont="1"/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0" xfId="0" applyFont="1" applyAlignment="1">
      <alignment wrapText="1"/>
    </xf>
    <xf numFmtId="0" fontId="0" fillId="0" borderId="0" xfId="0" applyAlignment="1">
      <alignment horizontal="right"/>
    </xf>
    <xf numFmtId="0" fontId="2" fillId="0" borderId="3" xfId="0" applyFont="1" applyBorder="1"/>
    <xf numFmtId="43" fontId="0" fillId="0" borderId="0" xfId="1" applyFont="1"/>
    <xf numFmtId="0" fontId="2" fillId="2" borderId="0" xfId="0" applyFont="1" applyFill="1" applyAlignment="1">
      <alignment horizontal="center" wrapText="1"/>
    </xf>
    <xf numFmtId="44" fontId="0" fillId="2" borderId="0" xfId="2" applyFont="1" applyFill="1"/>
    <xf numFmtId="44" fontId="0" fillId="0" borderId="0" xfId="2" applyFont="1"/>
    <xf numFmtId="44" fontId="0" fillId="0" borderId="2" xfId="2" applyFont="1" applyBorder="1"/>
    <xf numFmtId="165" fontId="2" fillId="0" borderId="0" xfId="1" applyNumberFormat="1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2" fillId="0" borderId="4" xfId="0" applyFont="1" applyBorder="1"/>
    <xf numFmtId="0" fontId="2" fillId="0" borderId="5" xfId="0" applyFont="1" applyBorder="1"/>
    <xf numFmtId="0" fontId="2" fillId="0" borderId="0" xfId="0" applyFont="1"/>
    <xf numFmtId="0" fontId="2" fillId="0" borderId="0" xfId="1" applyNumberFormat="1" applyFont="1"/>
    <xf numFmtId="0" fontId="0" fillId="0" borderId="6" xfId="0" applyBorder="1"/>
    <xf numFmtId="0" fontId="2" fillId="0" borderId="0" xfId="0" applyFont="1" applyAlignment="1">
      <alignment horizontal="right"/>
    </xf>
    <xf numFmtId="0" fontId="0" fillId="2" borderId="0" xfId="0" applyFill="1"/>
    <xf numFmtId="0" fontId="2" fillId="2" borderId="0" xfId="0" applyFont="1" applyFill="1"/>
    <xf numFmtId="0" fontId="2" fillId="2" borderId="0" xfId="1" applyNumberFormat="1" applyFont="1" applyFill="1"/>
    <xf numFmtId="165" fontId="2" fillId="2" borderId="0" xfId="1" applyNumberFormat="1" applyFont="1" applyFill="1"/>
    <xf numFmtId="0" fontId="2" fillId="2" borderId="0" xfId="0" applyFont="1" applyFill="1" applyAlignment="1">
      <alignment horizontal="right"/>
    </xf>
    <xf numFmtId="0" fontId="5" fillId="0" borderId="0" xfId="0" applyFont="1"/>
    <xf numFmtId="0" fontId="2" fillId="2" borderId="7" xfId="0" applyFont="1" applyFill="1" applyBorder="1"/>
    <xf numFmtId="43" fontId="0" fillId="2" borderId="6" xfId="1" applyFont="1" applyFill="1" applyBorder="1"/>
    <xf numFmtId="0" fontId="2" fillId="0" borderId="7" xfId="0" applyFont="1" applyBorder="1"/>
    <xf numFmtId="43" fontId="0" fillId="0" borderId="6" xfId="1" applyFont="1" applyBorder="1"/>
    <xf numFmtId="0" fontId="0" fillId="0" borderId="6" xfId="1" applyNumberFormat="1" applyFont="1" applyBorder="1"/>
    <xf numFmtId="0" fontId="0" fillId="2" borderId="6" xfId="0" applyFill="1" applyBorder="1"/>
    <xf numFmtId="0" fontId="0" fillId="2" borderId="6" xfId="1" applyNumberFormat="1" applyFont="1" applyFill="1" applyBorder="1"/>
    <xf numFmtId="0" fontId="0" fillId="3" borderId="6" xfId="0" applyFill="1" applyBorder="1"/>
    <xf numFmtId="0" fontId="6" fillId="3" borderId="0" xfId="0" applyFont="1" applyFill="1"/>
    <xf numFmtId="0" fontId="5" fillId="0" borderId="0" xfId="0" applyFont="1" applyAlignment="1">
      <alignment horizontal="center" wrapText="1"/>
    </xf>
    <xf numFmtId="0" fontId="2" fillId="0" borderId="9" xfId="0" applyFont="1" applyBorder="1"/>
    <xf numFmtId="0" fontId="2" fillId="0" borderId="10" xfId="0" applyFont="1" applyBorder="1" applyAlignment="1">
      <alignment wrapText="1"/>
    </xf>
    <xf numFmtId="0" fontId="0" fillId="0" borderId="7" xfId="0" applyBorder="1"/>
    <xf numFmtId="0" fontId="2" fillId="0" borderId="8" xfId="0" applyFont="1" applyBorder="1"/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3" fontId="0" fillId="0" borderId="13" xfId="1" applyNumberFormat="1" applyFont="1" applyBorder="1" applyAlignment="1">
      <alignment horizontal="center"/>
    </xf>
    <xf numFmtId="0" fontId="0" fillId="0" borderId="14" xfId="1" applyNumberFormat="1" applyFont="1" applyBorder="1" applyAlignment="1">
      <alignment horizontal="center"/>
    </xf>
    <xf numFmtId="0" fontId="2" fillId="0" borderId="15" xfId="0" applyFont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2" fillId="2" borderId="10" xfId="0" applyFont="1" applyFill="1" applyBorder="1" applyAlignment="1">
      <alignment wrapText="1"/>
    </xf>
    <xf numFmtId="0" fontId="0" fillId="2" borderId="7" xfId="0" applyFill="1" applyBorder="1"/>
    <xf numFmtId="0" fontId="2" fillId="2" borderId="11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wrapText="1"/>
    </xf>
    <xf numFmtId="3" fontId="0" fillId="2" borderId="13" xfId="1" applyNumberFormat="1" applyFont="1" applyFill="1" applyBorder="1" applyAlignment="1">
      <alignment horizontal="center"/>
    </xf>
    <xf numFmtId="0" fontId="2" fillId="0" borderId="16" xfId="0" applyFont="1" applyBorder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3" fontId="0" fillId="2" borderId="14" xfId="1" applyNumberFormat="1" applyFont="1" applyFill="1" applyBorder="1" applyAlignment="1">
      <alignment horizontal="center"/>
    </xf>
    <xf numFmtId="0" fontId="2" fillId="0" borderId="0" xfId="0" applyFont="1" applyBorder="1"/>
    <xf numFmtId="0" fontId="7" fillId="0" borderId="0" xfId="0" applyFont="1"/>
    <xf numFmtId="0" fontId="8" fillId="0" borderId="0" xfId="0" applyFont="1" applyAlignment="1">
      <alignment horizontal="right"/>
    </xf>
    <xf numFmtId="44" fontId="8" fillId="0" borderId="3" xfId="2" applyFont="1" applyBorder="1" applyAlignment="1">
      <alignment horizontal="center"/>
    </xf>
    <xf numFmtId="44" fontId="8" fillId="0" borderId="5" xfId="2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318DD-577B-40CB-A13E-4D5C795B6155}">
  <dimension ref="A1:G43"/>
  <sheetViews>
    <sheetView workbookViewId="0">
      <selection activeCell="F3" sqref="F3"/>
    </sheetView>
  </sheetViews>
  <sheetFormatPr defaultRowHeight="15" x14ac:dyDescent="0.25"/>
  <cols>
    <col min="1" max="1" width="23.140625" customWidth="1"/>
    <col min="2" max="2" width="29.28515625" bestFit="1" customWidth="1"/>
    <col min="3" max="3" width="8" bestFit="1" customWidth="1"/>
    <col min="4" max="4" width="7.28515625" bestFit="1" customWidth="1"/>
    <col min="5" max="5" width="9.7109375" customWidth="1"/>
    <col min="6" max="6" width="18.5703125" customWidth="1"/>
    <col min="7" max="7" width="14.140625" customWidth="1"/>
  </cols>
  <sheetData>
    <row r="1" spans="1:7" ht="15.75" thickBot="1" x14ac:dyDescent="0.3">
      <c r="A1" t="s">
        <v>36</v>
      </c>
    </row>
    <row r="2" spans="1:7" ht="15.75" thickBot="1" x14ac:dyDescent="0.3">
      <c r="A2" s="7" t="s">
        <v>27</v>
      </c>
      <c r="B2" s="17"/>
      <c r="C2" s="17"/>
      <c r="D2" s="17"/>
      <c r="E2" s="18"/>
      <c r="F2" s="15"/>
    </row>
    <row r="3" spans="1:7" s="5" customFormat="1" ht="45" x14ac:dyDescent="0.25">
      <c r="A3" s="5" t="s">
        <v>0</v>
      </c>
      <c r="B3" s="5" t="s">
        <v>1</v>
      </c>
      <c r="C3" s="5" t="s">
        <v>30</v>
      </c>
      <c r="D3" s="5" t="s">
        <v>31</v>
      </c>
      <c r="E3" s="5" t="s">
        <v>37</v>
      </c>
      <c r="F3" s="5" t="s">
        <v>33</v>
      </c>
      <c r="G3" s="9" t="s">
        <v>28</v>
      </c>
    </row>
    <row r="4" spans="1:7" x14ac:dyDescent="0.25">
      <c r="A4" t="s">
        <v>2</v>
      </c>
      <c r="B4" t="s">
        <v>3</v>
      </c>
      <c r="C4" s="2">
        <v>2640</v>
      </c>
      <c r="D4" s="2">
        <v>20</v>
      </c>
      <c r="E4" t="s">
        <v>38</v>
      </c>
      <c r="G4" s="10"/>
    </row>
    <row r="5" spans="1:7" x14ac:dyDescent="0.25">
      <c r="A5" t="s">
        <v>4</v>
      </c>
      <c r="B5" t="s">
        <v>5</v>
      </c>
      <c r="C5" s="2">
        <v>1320</v>
      </c>
      <c r="D5" s="2">
        <v>22</v>
      </c>
      <c r="E5" t="s">
        <v>38</v>
      </c>
      <c r="G5" s="10"/>
    </row>
    <row r="6" spans="1:7" x14ac:dyDescent="0.25">
      <c r="A6" t="s">
        <v>6</v>
      </c>
      <c r="B6" t="s">
        <v>5</v>
      </c>
      <c r="C6" s="2">
        <v>2534</v>
      </c>
      <c r="D6" s="2">
        <v>22</v>
      </c>
      <c r="E6" t="s">
        <v>38</v>
      </c>
      <c r="G6" s="10"/>
    </row>
    <row r="7" spans="1:7" x14ac:dyDescent="0.25">
      <c r="A7" t="s">
        <v>7</v>
      </c>
      <c r="B7" t="s">
        <v>5</v>
      </c>
      <c r="C7" s="2">
        <v>1056</v>
      </c>
      <c r="D7" s="2">
        <v>22</v>
      </c>
      <c r="E7" t="s">
        <v>38</v>
      </c>
      <c r="G7" s="10"/>
    </row>
    <row r="8" spans="1:7" x14ac:dyDescent="0.25">
      <c r="A8" t="s">
        <v>8</v>
      </c>
      <c r="B8" t="s">
        <v>9</v>
      </c>
      <c r="C8" s="2">
        <f>2640+2693</f>
        <v>5333</v>
      </c>
      <c r="D8" s="2">
        <v>22</v>
      </c>
      <c r="E8" t="s">
        <v>38</v>
      </c>
      <c r="G8" s="10"/>
    </row>
    <row r="9" spans="1:7" x14ac:dyDescent="0.25">
      <c r="A9" t="s">
        <v>10</v>
      </c>
      <c r="B9" t="s">
        <v>11</v>
      </c>
      <c r="C9" s="2">
        <v>2798</v>
      </c>
      <c r="D9" s="2">
        <v>22</v>
      </c>
      <c r="E9" t="s">
        <v>38</v>
      </c>
      <c r="G9" s="10"/>
    </row>
    <row r="10" spans="1:7" x14ac:dyDescent="0.25">
      <c r="A10" t="s">
        <v>12</v>
      </c>
      <c r="B10" t="s">
        <v>13</v>
      </c>
      <c r="C10" s="2">
        <v>581</v>
      </c>
      <c r="D10" s="2">
        <v>22</v>
      </c>
      <c r="E10" t="s">
        <v>38</v>
      </c>
      <c r="G10" s="10"/>
    </row>
    <row r="11" spans="1:7" x14ac:dyDescent="0.25">
      <c r="A11" t="s">
        <v>14</v>
      </c>
      <c r="B11" t="s">
        <v>15</v>
      </c>
      <c r="C11" s="2">
        <v>2323</v>
      </c>
      <c r="D11" s="2">
        <v>22</v>
      </c>
      <c r="E11" t="s">
        <v>38</v>
      </c>
      <c r="G11" s="10"/>
    </row>
    <row r="12" spans="1:7" x14ac:dyDescent="0.25">
      <c r="A12" t="s">
        <v>17</v>
      </c>
      <c r="B12" t="s">
        <v>16</v>
      </c>
      <c r="C12" s="2">
        <v>3907</v>
      </c>
      <c r="D12" s="2">
        <v>22</v>
      </c>
      <c r="E12" t="s">
        <v>39</v>
      </c>
      <c r="G12" s="10"/>
    </row>
    <row r="13" spans="1:7" x14ac:dyDescent="0.25">
      <c r="A13" t="s">
        <v>18</v>
      </c>
      <c r="B13" t="s">
        <v>19</v>
      </c>
      <c r="C13" s="2">
        <v>1954</v>
      </c>
      <c r="D13" s="2">
        <v>22</v>
      </c>
      <c r="E13" t="s">
        <v>38</v>
      </c>
      <c r="G13" s="10"/>
    </row>
    <row r="14" spans="1:7" x14ac:dyDescent="0.25">
      <c r="A14" t="s">
        <v>20</v>
      </c>
      <c r="B14" t="s">
        <v>21</v>
      </c>
      <c r="C14" s="2">
        <v>845</v>
      </c>
      <c r="D14" s="2">
        <v>22</v>
      </c>
      <c r="E14" t="s">
        <v>38</v>
      </c>
      <c r="G14" s="10"/>
    </row>
    <row r="15" spans="1:7" x14ac:dyDescent="0.25">
      <c r="A15" t="s">
        <v>22</v>
      </c>
      <c r="B15" t="s">
        <v>23</v>
      </c>
      <c r="C15" s="2">
        <v>5280</v>
      </c>
      <c r="D15" s="2">
        <v>22</v>
      </c>
      <c r="E15" t="s">
        <v>38</v>
      </c>
      <c r="G15" s="10"/>
    </row>
    <row r="16" spans="1:7" x14ac:dyDescent="0.25">
      <c r="A16" t="s">
        <v>24</v>
      </c>
      <c r="B16" t="s">
        <v>25</v>
      </c>
      <c r="C16" s="2">
        <f>5280*4</f>
        <v>21120</v>
      </c>
      <c r="D16" s="2">
        <v>22</v>
      </c>
      <c r="E16" t="s">
        <v>38</v>
      </c>
      <c r="G16" s="10"/>
    </row>
    <row r="17" spans="1:7" ht="15.75" thickBot="1" x14ac:dyDescent="0.3">
      <c r="A17" s="3" t="s">
        <v>26</v>
      </c>
      <c r="B17" s="3"/>
      <c r="C17" s="4">
        <f>SUM(C4:C16)</f>
        <v>51691</v>
      </c>
      <c r="D17" s="4"/>
      <c r="G17" s="11"/>
    </row>
    <row r="18" spans="1:7" ht="6.75" customHeight="1" x14ac:dyDescent="0.25">
      <c r="B18" s="6"/>
      <c r="C18" s="2"/>
      <c r="D18" s="2"/>
      <c r="G18" s="11"/>
    </row>
    <row r="19" spans="1:7" ht="11.25" customHeight="1" x14ac:dyDescent="0.25">
      <c r="A19" s="38" t="s">
        <v>32</v>
      </c>
      <c r="B19" s="38"/>
      <c r="C19" s="38"/>
      <c r="D19" s="38"/>
      <c r="E19" s="38"/>
      <c r="F19" s="38"/>
      <c r="G19" s="38"/>
    </row>
    <row r="20" spans="1:7" x14ac:dyDescent="0.25">
      <c r="A20" s="16"/>
      <c r="B20" s="16"/>
      <c r="C20" s="16"/>
      <c r="D20" s="16"/>
      <c r="E20" s="16"/>
      <c r="F20" s="16"/>
      <c r="G20" s="16"/>
    </row>
    <row r="21" spans="1:7" x14ac:dyDescent="0.25">
      <c r="A21" t="s">
        <v>34</v>
      </c>
      <c r="B21" s="6"/>
      <c r="C21" s="2"/>
      <c r="D21" s="2"/>
      <c r="G21" s="11"/>
    </row>
    <row r="22" spans="1:7" x14ac:dyDescent="0.25">
      <c r="A22" t="s">
        <v>35</v>
      </c>
      <c r="B22" s="6"/>
      <c r="C22" s="2"/>
      <c r="D22" s="2"/>
      <c r="G22" s="11"/>
    </row>
    <row r="23" spans="1:7" x14ac:dyDescent="0.25">
      <c r="B23" s="6"/>
      <c r="C23" s="2"/>
      <c r="D23" s="2"/>
      <c r="G23" s="11"/>
    </row>
    <row r="24" spans="1:7" ht="15.75" thickBot="1" x14ac:dyDescent="0.3">
      <c r="C24" s="2"/>
      <c r="D24" s="2"/>
      <c r="G24" s="11"/>
    </row>
    <row r="25" spans="1:7" ht="16.5" thickBot="1" x14ac:dyDescent="0.3">
      <c r="C25" s="2"/>
      <c r="D25" s="13"/>
      <c r="E25" s="14" t="s">
        <v>29</v>
      </c>
      <c r="F25" s="14"/>
      <c r="G25" s="12"/>
    </row>
    <row r="26" spans="1:7" x14ac:dyDescent="0.25">
      <c r="C26" s="2"/>
      <c r="D26" s="2"/>
      <c r="G26" s="8"/>
    </row>
    <row r="27" spans="1:7" x14ac:dyDescent="0.25">
      <c r="C27" s="2"/>
      <c r="D27" s="2"/>
      <c r="G27" s="8"/>
    </row>
    <row r="28" spans="1:7" x14ac:dyDescent="0.25">
      <c r="C28" s="2"/>
      <c r="D28" s="2"/>
      <c r="G28" s="8"/>
    </row>
    <row r="29" spans="1:7" x14ac:dyDescent="0.25">
      <c r="C29" s="2"/>
      <c r="D29" s="2"/>
      <c r="G29" s="8"/>
    </row>
    <row r="30" spans="1:7" x14ac:dyDescent="0.25">
      <c r="C30" s="2"/>
      <c r="D30" s="2"/>
      <c r="G30" s="8"/>
    </row>
    <row r="33" spans="3:4" x14ac:dyDescent="0.25">
      <c r="C33" s="2"/>
      <c r="D33" s="2"/>
    </row>
    <row r="34" spans="3:4" x14ac:dyDescent="0.25">
      <c r="C34" s="2"/>
      <c r="D34" s="2"/>
    </row>
    <row r="35" spans="3:4" x14ac:dyDescent="0.25">
      <c r="C35" s="2"/>
      <c r="D35" s="2"/>
    </row>
    <row r="36" spans="3:4" x14ac:dyDescent="0.25">
      <c r="C36" s="2"/>
      <c r="D36" s="2"/>
    </row>
    <row r="37" spans="3:4" x14ac:dyDescent="0.25">
      <c r="C37" s="2"/>
      <c r="D37" s="2"/>
    </row>
    <row r="38" spans="3:4" x14ac:dyDescent="0.25">
      <c r="C38" s="2"/>
      <c r="D38" s="2"/>
    </row>
    <row r="39" spans="3:4" x14ac:dyDescent="0.25">
      <c r="C39" s="2"/>
      <c r="D39" s="2"/>
    </row>
    <row r="40" spans="3:4" x14ac:dyDescent="0.25">
      <c r="C40" s="1"/>
      <c r="D40" s="1"/>
    </row>
    <row r="41" spans="3:4" x14ac:dyDescent="0.25">
      <c r="C41" s="1"/>
      <c r="D41" s="1"/>
    </row>
    <row r="42" spans="3:4" x14ac:dyDescent="0.25">
      <c r="C42" s="1"/>
      <c r="D42" s="1"/>
    </row>
    <row r="43" spans="3:4" x14ac:dyDescent="0.25">
      <c r="C43" s="1"/>
      <c r="D43" s="1"/>
    </row>
  </sheetData>
  <mergeCells count="1">
    <mergeCell ref="A19:G19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1BB50-6FEF-452D-9553-0F0BC56BE637}">
  <dimension ref="A1:K112"/>
  <sheetViews>
    <sheetView tabSelected="1" topLeftCell="A81" zoomScaleNormal="100" workbookViewId="0">
      <selection activeCell="E97" sqref="E97"/>
    </sheetView>
  </sheetViews>
  <sheetFormatPr defaultRowHeight="15" x14ac:dyDescent="0.25"/>
  <cols>
    <col min="1" max="1" width="23.140625" customWidth="1"/>
    <col min="2" max="2" width="29.28515625" bestFit="1" customWidth="1"/>
    <col min="3" max="3" width="10" customWidth="1"/>
    <col min="4" max="4" width="7.28515625" bestFit="1" customWidth="1"/>
    <col min="5" max="5" width="10.7109375" customWidth="1"/>
    <col min="6" max="6" width="18.5703125" customWidth="1"/>
  </cols>
  <sheetData>
    <row r="1" spans="1:11" ht="15.75" thickBot="1" x14ac:dyDescent="0.3">
      <c r="A1" s="19" t="s">
        <v>36</v>
      </c>
    </row>
    <row r="2" spans="1:11" x14ac:dyDescent="0.25">
      <c r="A2" s="39" t="s">
        <v>27</v>
      </c>
      <c r="B2" s="42"/>
      <c r="C2" s="42"/>
      <c r="D2" s="42"/>
      <c r="E2" s="47"/>
      <c r="F2" s="15"/>
    </row>
    <row r="3" spans="1:11" s="5" customFormat="1" x14ac:dyDescent="0.25">
      <c r="A3" s="40" t="s">
        <v>0</v>
      </c>
      <c r="B3" s="40" t="s">
        <v>1</v>
      </c>
      <c r="C3" s="43" t="s">
        <v>30</v>
      </c>
      <c r="D3" s="44"/>
      <c r="E3" s="43" t="s">
        <v>31</v>
      </c>
      <c r="F3" s="44"/>
    </row>
    <row r="4" spans="1:11" x14ac:dyDescent="0.25">
      <c r="A4" s="41" t="s">
        <v>2</v>
      </c>
      <c r="B4" s="41" t="s">
        <v>3</v>
      </c>
      <c r="C4" s="45">
        <v>2640</v>
      </c>
      <c r="D4" s="46"/>
      <c r="E4" s="48">
        <v>20</v>
      </c>
      <c r="F4" s="49"/>
    </row>
    <row r="5" spans="1:11" x14ac:dyDescent="0.25">
      <c r="B5" s="19" t="s">
        <v>40</v>
      </c>
      <c r="C5" s="20" t="s">
        <v>43</v>
      </c>
      <c r="D5" s="20" t="s">
        <v>46</v>
      </c>
      <c r="E5" s="20" t="s">
        <v>49</v>
      </c>
      <c r="F5" s="20" t="s">
        <v>50</v>
      </c>
    </row>
    <row r="6" spans="1:11" x14ac:dyDescent="0.25">
      <c r="B6" s="21" t="s">
        <v>47</v>
      </c>
      <c r="C6" s="33" t="s">
        <v>48</v>
      </c>
      <c r="D6" s="32">
        <v>1</v>
      </c>
      <c r="E6" s="32"/>
      <c r="F6" s="32">
        <f>D6*E6</f>
        <v>0</v>
      </c>
    </row>
    <row r="7" spans="1:11" x14ac:dyDescent="0.25">
      <c r="B7" s="21" t="s">
        <v>41</v>
      </c>
      <c r="C7" s="33" t="s">
        <v>44</v>
      </c>
      <c r="D7" s="32"/>
      <c r="E7" s="32"/>
      <c r="F7" s="32">
        <f t="shared" ref="F7:F8" si="0">D7*E7</f>
        <v>0</v>
      </c>
    </row>
    <row r="8" spans="1:11" x14ac:dyDescent="0.25">
      <c r="B8" s="21" t="s">
        <v>42</v>
      </c>
      <c r="C8" s="33" t="s">
        <v>45</v>
      </c>
      <c r="D8" s="32"/>
      <c r="E8" s="32"/>
      <c r="F8" s="32">
        <f t="shared" si="0"/>
        <v>0</v>
      </c>
    </row>
    <row r="9" spans="1:11" x14ac:dyDescent="0.25">
      <c r="C9" s="13"/>
      <c r="D9" s="13"/>
      <c r="E9" s="22" t="s">
        <v>51</v>
      </c>
      <c r="F9" s="55"/>
    </row>
    <row r="10" spans="1:11" x14ac:dyDescent="0.25">
      <c r="A10" s="50" t="s">
        <v>0</v>
      </c>
      <c r="B10" s="50" t="s">
        <v>1</v>
      </c>
      <c r="C10" s="52" t="s">
        <v>30</v>
      </c>
      <c r="D10" s="53"/>
      <c r="E10" s="52" t="s">
        <v>31</v>
      </c>
      <c r="F10" s="53"/>
      <c r="K10" t="s">
        <v>69</v>
      </c>
    </row>
    <row r="11" spans="1:11" x14ac:dyDescent="0.25">
      <c r="A11" s="51" t="s">
        <v>4</v>
      </c>
      <c r="B11" s="51" t="s">
        <v>5</v>
      </c>
      <c r="C11" s="54">
        <v>1320</v>
      </c>
      <c r="D11" s="58"/>
      <c r="E11" s="56">
        <v>22</v>
      </c>
      <c r="F11" s="57"/>
    </row>
    <row r="12" spans="1:11" x14ac:dyDescent="0.25">
      <c r="A12" s="23"/>
      <c r="B12" s="24" t="s">
        <v>40</v>
      </c>
      <c r="C12" s="25" t="s">
        <v>43</v>
      </c>
      <c r="D12" s="25" t="s">
        <v>46</v>
      </c>
      <c r="E12" s="25" t="s">
        <v>49</v>
      </c>
      <c r="F12" s="25" t="s">
        <v>50</v>
      </c>
    </row>
    <row r="13" spans="1:11" x14ac:dyDescent="0.25">
      <c r="A13" s="23"/>
      <c r="B13" s="34" t="s">
        <v>47</v>
      </c>
      <c r="C13" s="35" t="s">
        <v>48</v>
      </c>
      <c r="D13" s="30">
        <v>1</v>
      </c>
      <c r="E13" s="30"/>
      <c r="F13" s="30">
        <f>D13*E13</f>
        <v>0</v>
      </c>
    </row>
    <row r="14" spans="1:11" x14ac:dyDescent="0.25">
      <c r="A14" s="23"/>
      <c r="B14" s="34" t="s">
        <v>41</v>
      </c>
      <c r="C14" s="35" t="s">
        <v>44</v>
      </c>
      <c r="D14" s="30"/>
      <c r="E14" s="30"/>
      <c r="F14" s="30">
        <f t="shared" ref="F14:F15" si="1">D14*E14</f>
        <v>0</v>
      </c>
    </row>
    <row r="15" spans="1:11" x14ac:dyDescent="0.25">
      <c r="A15" s="23"/>
      <c r="B15" s="34" t="s">
        <v>42</v>
      </c>
      <c r="C15" s="35" t="s">
        <v>45</v>
      </c>
      <c r="D15" s="30"/>
      <c r="E15" s="30"/>
      <c r="F15" s="30">
        <f t="shared" si="1"/>
        <v>0</v>
      </c>
    </row>
    <row r="16" spans="1:11" x14ac:dyDescent="0.25">
      <c r="A16" s="23"/>
      <c r="B16" s="23"/>
      <c r="C16" s="26"/>
      <c r="D16" s="26"/>
      <c r="E16" s="27" t="s">
        <v>52</v>
      </c>
      <c r="F16" s="29"/>
    </row>
    <row r="17" spans="1:6" x14ac:dyDescent="0.25">
      <c r="A17" s="40" t="s">
        <v>0</v>
      </c>
      <c r="B17" s="40" t="s">
        <v>1</v>
      </c>
      <c r="C17" s="43" t="s">
        <v>30</v>
      </c>
      <c r="D17" s="44" t="s">
        <v>31</v>
      </c>
      <c r="E17" s="43" t="s">
        <v>31</v>
      </c>
      <c r="F17" s="44"/>
    </row>
    <row r="18" spans="1:6" x14ac:dyDescent="0.25">
      <c r="A18" s="41" t="s">
        <v>6</v>
      </c>
      <c r="B18" s="41" t="s">
        <v>5</v>
      </c>
      <c r="C18" s="45">
        <v>2534</v>
      </c>
      <c r="D18" s="46">
        <v>22</v>
      </c>
      <c r="E18" s="48">
        <v>22</v>
      </c>
      <c r="F18" s="49"/>
    </row>
    <row r="19" spans="1:6" ht="15" customHeight="1" x14ac:dyDescent="0.25">
      <c r="B19" s="19" t="s">
        <v>40</v>
      </c>
      <c r="C19" s="20" t="s">
        <v>43</v>
      </c>
      <c r="D19" s="20" t="s">
        <v>46</v>
      </c>
      <c r="E19" s="20" t="s">
        <v>49</v>
      </c>
      <c r="F19" s="20" t="s">
        <v>50</v>
      </c>
    </row>
    <row r="20" spans="1:6" x14ac:dyDescent="0.25">
      <c r="B20" s="21" t="s">
        <v>47</v>
      </c>
      <c r="C20" s="33" t="s">
        <v>48</v>
      </c>
      <c r="D20" s="32">
        <v>1</v>
      </c>
      <c r="E20" s="32"/>
      <c r="F20" s="32">
        <f>D20*E20</f>
        <v>0</v>
      </c>
    </row>
    <row r="21" spans="1:6" x14ac:dyDescent="0.25">
      <c r="B21" s="21" t="s">
        <v>41</v>
      </c>
      <c r="C21" s="33" t="s">
        <v>44</v>
      </c>
      <c r="D21" s="32"/>
      <c r="E21" s="32"/>
      <c r="F21" s="32">
        <f t="shared" ref="F21:F22" si="2">D21*E21</f>
        <v>0</v>
      </c>
    </row>
    <row r="22" spans="1:6" x14ac:dyDescent="0.25">
      <c r="B22" s="21" t="s">
        <v>42</v>
      </c>
      <c r="C22" s="33" t="s">
        <v>45</v>
      </c>
      <c r="D22" s="32"/>
      <c r="E22" s="32"/>
      <c r="F22" s="32">
        <f t="shared" si="2"/>
        <v>0</v>
      </c>
    </row>
    <row r="23" spans="1:6" x14ac:dyDescent="0.25">
      <c r="C23" s="13"/>
      <c r="D23" s="13"/>
      <c r="E23" s="22" t="s">
        <v>53</v>
      </c>
      <c r="F23" s="31"/>
    </row>
    <row r="24" spans="1:6" x14ac:dyDescent="0.25">
      <c r="A24" s="50" t="s">
        <v>0</v>
      </c>
      <c r="B24" s="50" t="s">
        <v>1</v>
      </c>
      <c r="C24" s="52" t="s">
        <v>30</v>
      </c>
      <c r="D24" s="53" t="s">
        <v>31</v>
      </c>
      <c r="E24" s="52" t="s">
        <v>31</v>
      </c>
      <c r="F24" s="53"/>
    </row>
    <row r="25" spans="1:6" x14ac:dyDescent="0.25">
      <c r="A25" s="51" t="s">
        <v>7</v>
      </c>
      <c r="B25" s="51" t="s">
        <v>5</v>
      </c>
      <c r="C25" s="54">
        <v>1056</v>
      </c>
      <c r="D25" s="58">
        <v>22</v>
      </c>
      <c r="E25" s="56">
        <v>22</v>
      </c>
      <c r="F25" s="57"/>
    </row>
    <row r="26" spans="1:6" x14ac:dyDescent="0.25">
      <c r="A26" s="23"/>
      <c r="B26" s="24" t="s">
        <v>40</v>
      </c>
      <c r="C26" s="25" t="s">
        <v>43</v>
      </c>
      <c r="D26" s="25" t="s">
        <v>46</v>
      </c>
      <c r="E26" s="25" t="s">
        <v>49</v>
      </c>
      <c r="F26" s="25" t="s">
        <v>50</v>
      </c>
    </row>
    <row r="27" spans="1:6" x14ac:dyDescent="0.25">
      <c r="A27" s="23"/>
      <c r="B27" s="34" t="s">
        <v>47</v>
      </c>
      <c r="C27" s="35" t="s">
        <v>48</v>
      </c>
      <c r="D27" s="30">
        <v>1</v>
      </c>
      <c r="E27" s="30"/>
      <c r="F27" s="30">
        <f>D27*E27</f>
        <v>0</v>
      </c>
    </row>
    <row r="28" spans="1:6" x14ac:dyDescent="0.25">
      <c r="A28" s="23"/>
      <c r="B28" s="34" t="s">
        <v>41</v>
      </c>
      <c r="C28" s="35" t="s">
        <v>44</v>
      </c>
      <c r="D28" s="30"/>
      <c r="E28" s="30"/>
      <c r="F28" s="30">
        <f t="shared" ref="F28:F29" si="3">D28*E28</f>
        <v>0</v>
      </c>
    </row>
    <row r="29" spans="1:6" x14ac:dyDescent="0.25">
      <c r="A29" s="23"/>
      <c r="B29" s="34" t="s">
        <v>42</v>
      </c>
      <c r="C29" s="35" t="s">
        <v>45</v>
      </c>
      <c r="D29" s="30"/>
      <c r="E29" s="30"/>
      <c r="F29" s="30">
        <f t="shared" si="3"/>
        <v>0</v>
      </c>
    </row>
    <row r="30" spans="1:6" x14ac:dyDescent="0.25">
      <c r="A30" s="23"/>
      <c r="B30" s="23"/>
      <c r="C30" s="26"/>
      <c r="D30" s="26"/>
      <c r="E30" s="27" t="s">
        <v>54</v>
      </c>
      <c r="F30" s="29"/>
    </row>
    <row r="31" spans="1:6" x14ac:dyDescent="0.25">
      <c r="A31" s="40" t="s">
        <v>0</v>
      </c>
      <c r="B31" s="40" t="s">
        <v>1</v>
      </c>
      <c r="C31" s="43" t="s">
        <v>30</v>
      </c>
      <c r="D31" s="44" t="s">
        <v>31</v>
      </c>
      <c r="E31" s="43" t="s">
        <v>31</v>
      </c>
      <c r="F31" s="44"/>
    </row>
    <row r="32" spans="1:6" x14ac:dyDescent="0.25">
      <c r="A32" s="41" t="s">
        <v>8</v>
      </c>
      <c r="B32" s="41" t="s">
        <v>9</v>
      </c>
      <c r="C32" s="45">
        <f>2640+2693</f>
        <v>5333</v>
      </c>
      <c r="D32" s="46">
        <v>22</v>
      </c>
      <c r="E32" s="48">
        <v>22</v>
      </c>
      <c r="F32" s="49"/>
    </row>
    <row r="33" spans="1:6" x14ac:dyDescent="0.25">
      <c r="B33" s="19" t="s">
        <v>40</v>
      </c>
      <c r="C33" s="20" t="s">
        <v>43</v>
      </c>
      <c r="D33" s="20" t="s">
        <v>46</v>
      </c>
      <c r="E33" s="20" t="s">
        <v>49</v>
      </c>
      <c r="F33" s="20" t="s">
        <v>50</v>
      </c>
    </row>
    <row r="34" spans="1:6" x14ac:dyDescent="0.25">
      <c r="B34" s="21" t="s">
        <v>47</v>
      </c>
      <c r="C34" s="33" t="s">
        <v>48</v>
      </c>
      <c r="D34" s="32">
        <v>1</v>
      </c>
      <c r="E34" s="32"/>
      <c r="F34" s="32">
        <f>D34*E34</f>
        <v>0</v>
      </c>
    </row>
    <row r="35" spans="1:6" x14ac:dyDescent="0.25">
      <c r="B35" s="21" t="s">
        <v>41</v>
      </c>
      <c r="C35" s="33" t="s">
        <v>44</v>
      </c>
      <c r="D35" s="32"/>
      <c r="E35" s="32"/>
      <c r="F35" s="32">
        <f t="shared" ref="F35:F36" si="4">D35*E35</f>
        <v>0</v>
      </c>
    </row>
    <row r="36" spans="1:6" x14ac:dyDescent="0.25">
      <c r="B36" s="21" t="s">
        <v>42</v>
      </c>
      <c r="C36" s="33" t="s">
        <v>45</v>
      </c>
      <c r="D36" s="32"/>
      <c r="E36" s="32"/>
      <c r="F36" s="32">
        <f t="shared" si="4"/>
        <v>0</v>
      </c>
    </row>
    <row r="37" spans="1:6" x14ac:dyDescent="0.25">
      <c r="C37" s="13"/>
      <c r="D37" s="13"/>
      <c r="E37" s="22" t="s">
        <v>55</v>
      </c>
      <c r="F37" s="31"/>
    </row>
    <row r="38" spans="1:6" x14ac:dyDescent="0.25">
      <c r="A38" s="50" t="s">
        <v>0</v>
      </c>
      <c r="B38" s="50" t="s">
        <v>1</v>
      </c>
      <c r="C38" s="52" t="s">
        <v>30</v>
      </c>
      <c r="D38" s="53" t="s">
        <v>31</v>
      </c>
      <c r="E38" s="52" t="s">
        <v>31</v>
      </c>
      <c r="F38" s="53"/>
    </row>
    <row r="39" spans="1:6" x14ac:dyDescent="0.25">
      <c r="A39" s="51" t="s">
        <v>12</v>
      </c>
      <c r="B39" s="51" t="s">
        <v>13</v>
      </c>
      <c r="C39" s="54">
        <v>581</v>
      </c>
      <c r="D39" s="58">
        <v>22</v>
      </c>
      <c r="E39" s="56">
        <v>22</v>
      </c>
      <c r="F39" s="57"/>
    </row>
    <row r="40" spans="1:6" x14ac:dyDescent="0.25">
      <c r="A40" s="23"/>
      <c r="B40" s="24" t="s">
        <v>40</v>
      </c>
      <c r="C40" s="25" t="s">
        <v>43</v>
      </c>
      <c r="D40" s="25" t="s">
        <v>46</v>
      </c>
      <c r="E40" s="25" t="s">
        <v>49</v>
      </c>
      <c r="F40" s="25" t="s">
        <v>50</v>
      </c>
    </row>
    <row r="41" spans="1:6" x14ac:dyDescent="0.25">
      <c r="A41" s="23"/>
      <c r="B41" s="34" t="s">
        <v>47</v>
      </c>
      <c r="C41" s="35" t="s">
        <v>48</v>
      </c>
      <c r="D41" s="30">
        <v>1</v>
      </c>
      <c r="E41" s="30"/>
      <c r="F41" s="30">
        <f>D41*E41</f>
        <v>0</v>
      </c>
    </row>
    <row r="42" spans="1:6" x14ac:dyDescent="0.25">
      <c r="A42" s="23"/>
      <c r="B42" s="34" t="s">
        <v>41</v>
      </c>
      <c r="C42" s="35" t="s">
        <v>44</v>
      </c>
      <c r="D42" s="30"/>
      <c r="E42" s="30"/>
      <c r="F42" s="30">
        <f t="shared" ref="F42:F43" si="5">D42*E42</f>
        <v>0</v>
      </c>
    </row>
    <row r="43" spans="1:6" x14ac:dyDescent="0.25">
      <c r="A43" s="23"/>
      <c r="B43" s="34" t="s">
        <v>42</v>
      </c>
      <c r="C43" s="35" t="s">
        <v>45</v>
      </c>
      <c r="D43" s="30"/>
      <c r="E43" s="30"/>
      <c r="F43" s="30">
        <f t="shared" si="5"/>
        <v>0</v>
      </c>
    </row>
    <row r="44" spans="1:6" x14ac:dyDescent="0.25">
      <c r="A44" s="23"/>
      <c r="B44" s="23"/>
      <c r="C44" s="26"/>
      <c r="D44" s="26"/>
      <c r="E44" s="27" t="s">
        <v>57</v>
      </c>
      <c r="F44" s="29"/>
    </row>
    <row r="45" spans="1:6" x14ac:dyDescent="0.25">
      <c r="A45" s="40" t="s">
        <v>0</v>
      </c>
      <c r="B45" s="40" t="s">
        <v>1</v>
      </c>
      <c r="C45" s="43" t="s">
        <v>30</v>
      </c>
      <c r="D45" s="44" t="s">
        <v>31</v>
      </c>
      <c r="E45" s="43" t="s">
        <v>31</v>
      </c>
      <c r="F45" s="44"/>
    </row>
    <row r="46" spans="1:6" x14ac:dyDescent="0.25">
      <c r="A46" s="41" t="s">
        <v>14</v>
      </c>
      <c r="B46" s="41" t="s">
        <v>15</v>
      </c>
      <c r="C46" s="45">
        <v>2323</v>
      </c>
      <c r="D46" s="46">
        <v>22</v>
      </c>
      <c r="E46" s="48">
        <v>22</v>
      </c>
      <c r="F46" s="49"/>
    </row>
    <row r="47" spans="1:6" x14ac:dyDescent="0.25">
      <c r="B47" s="19" t="s">
        <v>40</v>
      </c>
      <c r="C47" s="20" t="s">
        <v>43</v>
      </c>
      <c r="D47" s="20" t="s">
        <v>46</v>
      </c>
      <c r="E47" s="20" t="s">
        <v>49</v>
      </c>
      <c r="F47" s="20" t="s">
        <v>50</v>
      </c>
    </row>
    <row r="48" spans="1:6" x14ac:dyDescent="0.25">
      <c r="B48" s="21" t="s">
        <v>47</v>
      </c>
      <c r="C48" s="33" t="s">
        <v>48</v>
      </c>
      <c r="D48" s="32">
        <v>1</v>
      </c>
      <c r="E48" s="32"/>
      <c r="F48" s="32">
        <f>D48*E48</f>
        <v>0</v>
      </c>
    </row>
    <row r="49" spans="1:6" x14ac:dyDescent="0.25">
      <c r="B49" s="21" t="s">
        <v>41</v>
      </c>
      <c r="C49" s="33" t="s">
        <v>44</v>
      </c>
      <c r="D49" s="32"/>
      <c r="E49" s="32"/>
      <c r="F49" s="32">
        <f t="shared" ref="F49:F50" si="6">D49*E49</f>
        <v>0</v>
      </c>
    </row>
    <row r="50" spans="1:6" x14ac:dyDescent="0.25">
      <c r="B50" s="21" t="s">
        <v>42</v>
      </c>
      <c r="C50" s="33" t="s">
        <v>45</v>
      </c>
      <c r="D50" s="32"/>
      <c r="E50" s="32"/>
      <c r="F50" s="32">
        <f t="shared" si="6"/>
        <v>0</v>
      </c>
    </row>
    <row r="51" spans="1:6" x14ac:dyDescent="0.25">
      <c r="C51" s="13"/>
      <c r="D51" s="13"/>
      <c r="E51" s="22" t="s">
        <v>58</v>
      </c>
      <c r="F51" s="31"/>
    </row>
    <row r="52" spans="1:6" x14ac:dyDescent="0.25">
      <c r="A52" s="50" t="s">
        <v>0</v>
      </c>
      <c r="B52" s="50" t="s">
        <v>1</v>
      </c>
      <c r="C52" s="52" t="s">
        <v>30</v>
      </c>
      <c r="D52" s="53" t="s">
        <v>31</v>
      </c>
      <c r="E52" s="52" t="s">
        <v>31</v>
      </c>
      <c r="F52" s="53"/>
    </row>
    <row r="53" spans="1:6" x14ac:dyDescent="0.25">
      <c r="A53" s="51" t="s">
        <v>17</v>
      </c>
      <c r="B53" s="51" t="s">
        <v>16</v>
      </c>
      <c r="C53" s="54">
        <v>3907</v>
      </c>
      <c r="D53" s="58">
        <v>22</v>
      </c>
      <c r="E53" s="56">
        <v>22</v>
      </c>
      <c r="F53" s="57"/>
    </row>
    <row r="54" spans="1:6" x14ac:dyDescent="0.25">
      <c r="A54" s="23"/>
      <c r="B54" s="24" t="s">
        <v>40</v>
      </c>
      <c r="C54" s="25" t="s">
        <v>43</v>
      </c>
      <c r="D54" s="25" t="s">
        <v>46</v>
      </c>
      <c r="E54" s="25" t="s">
        <v>49</v>
      </c>
      <c r="F54" s="25" t="s">
        <v>50</v>
      </c>
    </row>
    <row r="55" spans="1:6" x14ac:dyDescent="0.25">
      <c r="A55" s="23"/>
      <c r="B55" s="36" t="s">
        <v>60</v>
      </c>
      <c r="C55" s="35" t="s">
        <v>48</v>
      </c>
      <c r="D55" s="30">
        <v>1</v>
      </c>
      <c r="E55" s="30"/>
      <c r="F55" s="30">
        <f>D55*E55</f>
        <v>0</v>
      </c>
    </row>
    <row r="56" spans="1:6" x14ac:dyDescent="0.25">
      <c r="A56" s="23"/>
      <c r="B56" s="34" t="s">
        <v>41</v>
      </c>
      <c r="C56" s="35" t="s">
        <v>44</v>
      </c>
      <c r="D56" s="30"/>
      <c r="E56" s="30"/>
      <c r="F56" s="30">
        <f t="shared" ref="F56:F57" si="7">D56*E56</f>
        <v>0</v>
      </c>
    </row>
    <row r="57" spans="1:6" x14ac:dyDescent="0.25">
      <c r="A57" s="23"/>
      <c r="B57" s="34" t="s">
        <v>42</v>
      </c>
      <c r="C57" s="35" t="s">
        <v>45</v>
      </c>
      <c r="D57" s="30"/>
      <c r="E57" s="30"/>
      <c r="F57" s="30">
        <f t="shared" si="7"/>
        <v>0</v>
      </c>
    </row>
    <row r="58" spans="1:6" x14ac:dyDescent="0.25">
      <c r="A58" s="23"/>
      <c r="B58" s="23"/>
      <c r="C58" s="26"/>
      <c r="D58" s="26"/>
      <c r="E58" s="27" t="s">
        <v>59</v>
      </c>
      <c r="F58" s="29"/>
    </row>
    <row r="59" spans="1:6" x14ac:dyDescent="0.25">
      <c r="A59" s="40" t="s">
        <v>0</v>
      </c>
      <c r="B59" s="40" t="s">
        <v>1</v>
      </c>
      <c r="C59" s="43" t="s">
        <v>30</v>
      </c>
      <c r="D59" s="44" t="s">
        <v>31</v>
      </c>
      <c r="E59" s="43" t="s">
        <v>31</v>
      </c>
      <c r="F59" s="44"/>
    </row>
    <row r="60" spans="1:6" x14ac:dyDescent="0.25">
      <c r="A60" s="41" t="s">
        <v>18</v>
      </c>
      <c r="B60" s="41" t="s">
        <v>19</v>
      </c>
      <c r="C60" s="45">
        <v>1954</v>
      </c>
      <c r="D60" s="46">
        <v>22</v>
      </c>
      <c r="E60" s="48">
        <v>22</v>
      </c>
      <c r="F60" s="49"/>
    </row>
    <row r="61" spans="1:6" x14ac:dyDescent="0.25">
      <c r="B61" s="19" t="s">
        <v>40</v>
      </c>
      <c r="C61" s="20" t="s">
        <v>43</v>
      </c>
      <c r="D61" s="20" t="s">
        <v>46</v>
      </c>
      <c r="E61" s="20" t="s">
        <v>49</v>
      </c>
      <c r="F61" s="20" t="s">
        <v>50</v>
      </c>
    </row>
    <row r="62" spans="1:6" x14ac:dyDescent="0.25">
      <c r="B62" s="21" t="s">
        <v>47</v>
      </c>
      <c r="C62" s="33" t="s">
        <v>48</v>
      </c>
      <c r="D62" s="32">
        <v>1</v>
      </c>
      <c r="E62" s="32"/>
      <c r="F62" s="32">
        <f>D62*E62</f>
        <v>0</v>
      </c>
    </row>
    <row r="63" spans="1:6" x14ac:dyDescent="0.25">
      <c r="B63" s="21" t="s">
        <v>41</v>
      </c>
      <c r="C63" s="33" t="s">
        <v>44</v>
      </c>
      <c r="D63" s="32"/>
      <c r="E63" s="32"/>
      <c r="F63" s="32">
        <f t="shared" ref="F63:F64" si="8">D63*E63</f>
        <v>0</v>
      </c>
    </row>
    <row r="64" spans="1:6" x14ac:dyDescent="0.25">
      <c r="B64" s="21" t="s">
        <v>42</v>
      </c>
      <c r="C64" s="33" t="s">
        <v>45</v>
      </c>
      <c r="D64" s="32"/>
      <c r="E64" s="32"/>
      <c r="F64" s="32">
        <f t="shared" si="8"/>
        <v>0</v>
      </c>
    </row>
    <row r="65" spans="1:6" x14ac:dyDescent="0.25">
      <c r="C65" s="13"/>
      <c r="D65" s="13"/>
      <c r="E65" s="22" t="s">
        <v>61</v>
      </c>
      <c r="F65" s="31"/>
    </row>
    <row r="66" spans="1:6" ht="15" customHeight="1" x14ac:dyDescent="0.25">
      <c r="A66" s="50" t="s">
        <v>0</v>
      </c>
      <c r="B66" s="50" t="s">
        <v>1</v>
      </c>
      <c r="C66" s="52" t="s">
        <v>30</v>
      </c>
      <c r="D66" s="53" t="s">
        <v>31</v>
      </c>
      <c r="E66" s="52" t="s">
        <v>31</v>
      </c>
      <c r="F66" s="53"/>
    </row>
    <row r="67" spans="1:6" x14ac:dyDescent="0.25">
      <c r="A67" s="51" t="s">
        <v>20</v>
      </c>
      <c r="B67" s="51" t="s">
        <v>21</v>
      </c>
      <c r="C67" s="54">
        <v>845</v>
      </c>
      <c r="D67" s="58">
        <v>22</v>
      </c>
      <c r="E67" s="56">
        <v>22</v>
      </c>
      <c r="F67" s="57"/>
    </row>
    <row r="68" spans="1:6" x14ac:dyDescent="0.25">
      <c r="A68" s="23"/>
      <c r="B68" s="24" t="s">
        <v>40</v>
      </c>
      <c r="C68" s="25" t="s">
        <v>43</v>
      </c>
      <c r="D68" s="25" t="s">
        <v>46</v>
      </c>
      <c r="E68" s="25" t="s">
        <v>49</v>
      </c>
      <c r="F68" s="25" t="s">
        <v>50</v>
      </c>
    </row>
    <row r="69" spans="1:6" x14ac:dyDescent="0.25">
      <c r="A69" s="23"/>
      <c r="B69" s="34" t="s">
        <v>47</v>
      </c>
      <c r="C69" s="35" t="s">
        <v>48</v>
      </c>
      <c r="D69" s="30">
        <v>1</v>
      </c>
      <c r="E69" s="30"/>
      <c r="F69" s="30">
        <f>D69*E69</f>
        <v>0</v>
      </c>
    </row>
    <row r="70" spans="1:6" x14ac:dyDescent="0.25">
      <c r="A70" s="23"/>
      <c r="B70" s="34" t="s">
        <v>41</v>
      </c>
      <c r="C70" s="35" t="s">
        <v>44</v>
      </c>
      <c r="D70" s="30"/>
      <c r="E70" s="30"/>
      <c r="F70" s="30">
        <f t="shared" ref="F70:F71" si="9">D70*E70</f>
        <v>0</v>
      </c>
    </row>
    <row r="71" spans="1:6" x14ac:dyDescent="0.25">
      <c r="A71" s="23"/>
      <c r="B71" s="34" t="s">
        <v>42</v>
      </c>
      <c r="C71" s="35" t="s">
        <v>45</v>
      </c>
      <c r="D71" s="30"/>
      <c r="E71" s="30"/>
      <c r="F71" s="30">
        <f t="shared" si="9"/>
        <v>0</v>
      </c>
    </row>
    <row r="72" spans="1:6" x14ac:dyDescent="0.25">
      <c r="A72" s="23"/>
      <c r="B72" s="23"/>
      <c r="C72" s="26"/>
      <c r="D72" s="26"/>
      <c r="E72" s="27" t="s">
        <v>62</v>
      </c>
      <c r="F72" s="29"/>
    </row>
    <row r="73" spans="1:6" x14ac:dyDescent="0.25">
      <c r="A73" s="40" t="s">
        <v>0</v>
      </c>
      <c r="B73" s="40" t="s">
        <v>1</v>
      </c>
      <c r="C73" s="43" t="s">
        <v>30</v>
      </c>
      <c r="D73" s="44" t="s">
        <v>31</v>
      </c>
      <c r="E73" s="43" t="s">
        <v>31</v>
      </c>
      <c r="F73" s="44"/>
    </row>
    <row r="74" spans="1:6" x14ac:dyDescent="0.25">
      <c r="A74" s="41" t="s">
        <v>10</v>
      </c>
      <c r="B74" s="41" t="s">
        <v>11</v>
      </c>
      <c r="C74" s="45">
        <v>2798</v>
      </c>
      <c r="D74" s="46">
        <v>22</v>
      </c>
      <c r="E74" s="48">
        <v>22</v>
      </c>
      <c r="F74" s="49"/>
    </row>
    <row r="75" spans="1:6" x14ac:dyDescent="0.25">
      <c r="B75" s="19" t="s">
        <v>40</v>
      </c>
      <c r="C75" s="20" t="s">
        <v>43</v>
      </c>
      <c r="D75" s="20" t="s">
        <v>46</v>
      </c>
      <c r="E75" s="20" t="s">
        <v>49</v>
      </c>
      <c r="F75" s="20" t="s">
        <v>50</v>
      </c>
    </row>
    <row r="76" spans="1:6" x14ac:dyDescent="0.25">
      <c r="B76" s="21" t="s">
        <v>47</v>
      </c>
      <c r="C76" s="33" t="s">
        <v>48</v>
      </c>
      <c r="D76" s="32">
        <v>1</v>
      </c>
      <c r="E76" s="32"/>
      <c r="F76" s="32">
        <f>D76*E76</f>
        <v>0</v>
      </c>
    </row>
    <row r="77" spans="1:6" x14ac:dyDescent="0.25">
      <c r="B77" s="21" t="s">
        <v>41</v>
      </c>
      <c r="C77" s="33" t="s">
        <v>44</v>
      </c>
      <c r="D77" s="32"/>
      <c r="E77" s="32"/>
      <c r="F77" s="32">
        <f t="shared" ref="F77:F78" si="10">D77*E77</f>
        <v>0</v>
      </c>
    </row>
    <row r="78" spans="1:6" x14ac:dyDescent="0.25">
      <c r="B78" s="21" t="s">
        <v>42</v>
      </c>
      <c r="C78" s="33" t="s">
        <v>45</v>
      </c>
      <c r="D78" s="32"/>
      <c r="E78" s="32"/>
      <c r="F78" s="32">
        <f t="shared" si="10"/>
        <v>0</v>
      </c>
    </row>
    <row r="79" spans="1:6" x14ac:dyDescent="0.25">
      <c r="C79" s="13"/>
      <c r="D79" s="13"/>
      <c r="E79" s="22" t="s">
        <v>56</v>
      </c>
      <c r="F79" s="31"/>
    </row>
    <row r="80" spans="1:6" x14ac:dyDescent="0.25">
      <c r="A80" s="50" t="s">
        <v>0</v>
      </c>
      <c r="B80" s="50" t="s">
        <v>1</v>
      </c>
      <c r="C80" s="52" t="s">
        <v>30</v>
      </c>
      <c r="D80" s="53" t="s">
        <v>31</v>
      </c>
      <c r="E80" s="52" t="s">
        <v>31</v>
      </c>
      <c r="F80" s="53"/>
    </row>
    <row r="81" spans="1:6" x14ac:dyDescent="0.25">
      <c r="A81" s="51" t="s">
        <v>22</v>
      </c>
      <c r="B81" s="51" t="s">
        <v>23</v>
      </c>
      <c r="C81" s="54">
        <v>5280</v>
      </c>
      <c r="D81" s="58">
        <v>22</v>
      </c>
      <c r="E81" s="56">
        <v>22</v>
      </c>
      <c r="F81" s="57"/>
    </row>
    <row r="82" spans="1:6" x14ac:dyDescent="0.25">
      <c r="A82" s="23"/>
      <c r="B82" s="24" t="s">
        <v>40</v>
      </c>
      <c r="C82" s="25" t="s">
        <v>43</v>
      </c>
      <c r="D82" s="25" t="s">
        <v>46</v>
      </c>
      <c r="E82" s="25" t="s">
        <v>49</v>
      </c>
      <c r="F82" s="25" t="s">
        <v>50</v>
      </c>
    </row>
    <row r="83" spans="1:6" x14ac:dyDescent="0.25">
      <c r="A83" s="37" t="s">
        <v>67</v>
      </c>
      <c r="B83" s="34" t="s">
        <v>47</v>
      </c>
      <c r="C83" s="35" t="s">
        <v>48</v>
      </c>
      <c r="D83" s="30">
        <v>1</v>
      </c>
      <c r="E83" s="30"/>
      <c r="F83" s="30">
        <f>D83*E83</f>
        <v>0</v>
      </c>
    </row>
    <row r="84" spans="1:6" x14ac:dyDescent="0.25">
      <c r="A84" s="37" t="s">
        <v>67</v>
      </c>
      <c r="B84" s="34" t="s">
        <v>60</v>
      </c>
      <c r="C84" s="35" t="s">
        <v>48</v>
      </c>
      <c r="D84" s="30">
        <v>1</v>
      </c>
      <c r="E84" s="30"/>
      <c r="F84" s="30"/>
    </row>
    <row r="85" spans="1:6" x14ac:dyDescent="0.25">
      <c r="A85" s="23"/>
      <c r="B85" s="34" t="s">
        <v>41</v>
      </c>
      <c r="C85" s="35" t="s">
        <v>44</v>
      </c>
      <c r="D85" s="30"/>
      <c r="E85" s="30"/>
      <c r="F85" s="30">
        <f t="shared" ref="F85:F86" si="11">D85*E85</f>
        <v>0</v>
      </c>
    </row>
    <row r="86" spans="1:6" x14ac:dyDescent="0.25">
      <c r="A86" s="23"/>
      <c r="B86" s="34" t="s">
        <v>42</v>
      </c>
      <c r="C86" s="35" t="s">
        <v>45</v>
      </c>
      <c r="D86" s="30"/>
      <c r="E86" s="30"/>
      <c r="F86" s="30">
        <f t="shared" si="11"/>
        <v>0</v>
      </c>
    </row>
    <row r="87" spans="1:6" x14ac:dyDescent="0.25">
      <c r="A87" s="23"/>
      <c r="B87" s="23"/>
      <c r="C87" s="26"/>
      <c r="D87" s="26"/>
      <c r="E87" s="27" t="s">
        <v>63</v>
      </c>
      <c r="F87" s="29"/>
    </row>
    <row r="88" spans="1:6" x14ac:dyDescent="0.25">
      <c r="A88" s="40" t="s">
        <v>0</v>
      </c>
      <c r="B88" s="40" t="s">
        <v>1</v>
      </c>
      <c r="C88" s="43" t="s">
        <v>30</v>
      </c>
      <c r="D88" s="44" t="s">
        <v>31</v>
      </c>
      <c r="E88" s="43" t="s">
        <v>31</v>
      </c>
      <c r="F88" s="44"/>
    </row>
    <row r="89" spans="1:6" x14ac:dyDescent="0.25">
      <c r="A89" s="41" t="s">
        <v>24</v>
      </c>
      <c r="B89" s="41" t="s">
        <v>25</v>
      </c>
      <c r="C89" s="45">
        <f>5280*4</f>
        <v>21120</v>
      </c>
      <c r="D89" s="46">
        <v>22</v>
      </c>
      <c r="E89" s="48">
        <v>22</v>
      </c>
      <c r="F89" s="49"/>
    </row>
    <row r="90" spans="1:6" x14ac:dyDescent="0.25">
      <c r="B90" s="19" t="s">
        <v>40</v>
      </c>
      <c r="C90" s="20" t="s">
        <v>43</v>
      </c>
      <c r="D90" s="20" t="s">
        <v>46</v>
      </c>
      <c r="E90" s="20" t="s">
        <v>49</v>
      </c>
      <c r="F90" s="20" t="s">
        <v>50</v>
      </c>
    </row>
    <row r="91" spans="1:6" x14ac:dyDescent="0.25">
      <c r="B91" s="21" t="s">
        <v>47</v>
      </c>
      <c r="C91" s="33" t="s">
        <v>48</v>
      </c>
      <c r="D91" s="32">
        <v>1</v>
      </c>
      <c r="E91" s="32"/>
      <c r="F91" s="32">
        <f>D91*E91</f>
        <v>0</v>
      </c>
    </row>
    <row r="92" spans="1:6" x14ac:dyDescent="0.25">
      <c r="B92" s="21" t="s">
        <v>41</v>
      </c>
      <c r="C92" s="33" t="s">
        <v>44</v>
      </c>
      <c r="D92" s="32"/>
      <c r="E92" s="32"/>
      <c r="F92" s="32">
        <f t="shared" ref="F92:F93" si="12">D92*E92</f>
        <v>0</v>
      </c>
    </row>
    <row r="93" spans="1:6" x14ac:dyDescent="0.25">
      <c r="B93" s="21" t="s">
        <v>42</v>
      </c>
      <c r="C93" s="33" t="s">
        <v>45</v>
      </c>
      <c r="D93" s="32"/>
      <c r="E93" s="32"/>
      <c r="F93" s="32">
        <f t="shared" si="12"/>
        <v>0</v>
      </c>
    </row>
    <row r="94" spans="1:6" x14ac:dyDescent="0.25">
      <c r="C94" s="13"/>
      <c r="D94" s="13"/>
      <c r="E94" s="22" t="s">
        <v>64</v>
      </c>
      <c r="F94" s="31"/>
    </row>
    <row r="95" spans="1:6" x14ac:dyDescent="0.25">
      <c r="A95" s="50" t="s">
        <v>0</v>
      </c>
      <c r="B95" s="50" t="s">
        <v>1</v>
      </c>
      <c r="C95" s="52" t="s">
        <v>30</v>
      </c>
      <c r="D95" s="53" t="s">
        <v>31</v>
      </c>
      <c r="E95" s="52" t="s">
        <v>31</v>
      </c>
      <c r="F95" s="53"/>
    </row>
    <row r="96" spans="1:6" x14ac:dyDescent="0.25">
      <c r="A96" s="51" t="s">
        <v>65</v>
      </c>
      <c r="B96" s="51" t="s">
        <v>66</v>
      </c>
      <c r="C96" s="54">
        <v>1214</v>
      </c>
      <c r="D96" s="58">
        <v>40</v>
      </c>
      <c r="E96" s="56">
        <v>40</v>
      </c>
      <c r="F96" s="57"/>
    </row>
    <row r="97" spans="1:7" x14ac:dyDescent="0.25">
      <c r="A97" s="23"/>
      <c r="B97" s="24" t="s">
        <v>40</v>
      </c>
      <c r="C97" s="25" t="s">
        <v>43</v>
      </c>
      <c r="D97" s="25" t="s">
        <v>46</v>
      </c>
      <c r="E97" s="25" t="s">
        <v>49</v>
      </c>
      <c r="F97" s="25" t="s">
        <v>50</v>
      </c>
    </row>
    <row r="98" spans="1:7" x14ac:dyDescent="0.25">
      <c r="A98" s="23"/>
      <c r="B98" s="34" t="s">
        <v>47</v>
      </c>
      <c r="C98" s="35" t="s">
        <v>48</v>
      </c>
      <c r="D98" s="30">
        <v>1</v>
      </c>
      <c r="E98" s="30"/>
      <c r="F98" s="30">
        <f>D98*E98</f>
        <v>0</v>
      </c>
    </row>
    <row r="99" spans="1:7" x14ac:dyDescent="0.25">
      <c r="A99" s="23"/>
      <c r="B99" s="34" t="s">
        <v>41</v>
      </c>
      <c r="C99" s="35" t="s">
        <v>44</v>
      </c>
      <c r="D99" s="30"/>
      <c r="E99" s="30"/>
      <c r="F99" s="30">
        <f t="shared" ref="F99:F100" si="13">D99*E99</f>
        <v>0</v>
      </c>
    </row>
    <row r="100" spans="1:7" x14ac:dyDescent="0.25">
      <c r="A100" s="23"/>
      <c r="B100" s="34" t="s">
        <v>42</v>
      </c>
      <c r="C100" s="35" t="s">
        <v>45</v>
      </c>
      <c r="D100" s="30"/>
      <c r="E100" s="30"/>
      <c r="F100" s="30">
        <f t="shared" si="13"/>
        <v>0</v>
      </c>
    </row>
    <row r="101" spans="1:7" x14ac:dyDescent="0.25">
      <c r="A101" s="23"/>
      <c r="B101" s="23"/>
      <c r="C101" s="26"/>
      <c r="D101" s="26"/>
      <c r="E101" s="27" t="s">
        <v>63</v>
      </c>
      <c r="F101" s="29"/>
    </row>
    <row r="102" spans="1:7" x14ac:dyDescent="0.25">
      <c r="A102" s="40" t="s">
        <v>0</v>
      </c>
      <c r="B102" s="40" t="s">
        <v>1</v>
      </c>
      <c r="C102" s="43" t="s">
        <v>30</v>
      </c>
      <c r="D102" s="44" t="s">
        <v>31</v>
      </c>
      <c r="E102" s="43" t="s">
        <v>31</v>
      </c>
      <c r="F102" s="44"/>
    </row>
    <row r="103" spans="1:7" x14ac:dyDescent="0.25">
      <c r="A103" s="41" t="s">
        <v>68</v>
      </c>
      <c r="B103" s="41" t="s">
        <v>16</v>
      </c>
      <c r="C103" s="45">
        <f>5280*0.4</f>
        <v>2112</v>
      </c>
      <c r="D103" s="46">
        <v>22</v>
      </c>
      <c r="E103" s="48">
        <v>22</v>
      </c>
      <c r="F103" s="49"/>
    </row>
    <row r="104" spans="1:7" x14ac:dyDescent="0.25">
      <c r="B104" s="19" t="s">
        <v>40</v>
      </c>
      <c r="C104" s="20" t="s">
        <v>43</v>
      </c>
      <c r="D104" s="20" t="s">
        <v>46</v>
      </c>
      <c r="E104" s="20" t="s">
        <v>49</v>
      </c>
      <c r="F104" s="20" t="s">
        <v>50</v>
      </c>
    </row>
    <row r="105" spans="1:7" x14ac:dyDescent="0.25">
      <c r="B105" s="21" t="s">
        <v>47</v>
      </c>
      <c r="C105" s="33" t="s">
        <v>48</v>
      </c>
      <c r="D105" s="32">
        <v>1</v>
      </c>
      <c r="E105" s="32"/>
      <c r="F105" s="32">
        <f>D105*E105</f>
        <v>0</v>
      </c>
    </row>
    <row r="106" spans="1:7" x14ac:dyDescent="0.25">
      <c r="B106" s="21" t="s">
        <v>41</v>
      </c>
      <c r="C106" s="33" t="s">
        <v>44</v>
      </c>
      <c r="D106" s="32"/>
      <c r="E106" s="32"/>
      <c r="F106" s="32">
        <f t="shared" ref="F106:F107" si="14">D106*E106</f>
        <v>0</v>
      </c>
    </row>
    <row r="107" spans="1:7" x14ac:dyDescent="0.25">
      <c r="B107" s="21" t="s">
        <v>42</v>
      </c>
      <c r="C107" s="33" t="s">
        <v>45</v>
      </c>
      <c r="D107" s="32"/>
      <c r="E107" s="32"/>
      <c r="F107" s="32">
        <f t="shared" si="14"/>
        <v>0</v>
      </c>
    </row>
    <row r="108" spans="1:7" x14ac:dyDescent="0.25">
      <c r="C108" s="13"/>
      <c r="D108" s="13"/>
      <c r="E108" s="22" t="s">
        <v>64</v>
      </c>
      <c r="F108" s="31"/>
    </row>
    <row r="109" spans="1:7" x14ac:dyDescent="0.25">
      <c r="C109" s="13"/>
      <c r="D109" s="13"/>
      <c r="E109" s="22"/>
      <c r="F109" s="59"/>
    </row>
    <row r="110" spans="1:7" x14ac:dyDescent="0.25">
      <c r="C110" s="13"/>
      <c r="D110" s="13"/>
      <c r="E110" s="22"/>
      <c r="F110" s="59"/>
    </row>
    <row r="111" spans="1:7" ht="15.75" thickBot="1" x14ac:dyDescent="0.3">
      <c r="G111" s="28"/>
    </row>
    <row r="112" spans="1:7" ht="27" thickBot="1" x14ac:dyDescent="0.45">
      <c r="B112" s="60"/>
      <c r="C112" s="60"/>
      <c r="D112" s="61" t="s">
        <v>70</v>
      </c>
      <c r="E112" s="62">
        <v>0</v>
      </c>
      <c r="F112" s="63"/>
    </row>
  </sheetData>
  <mergeCells count="61">
    <mergeCell ref="E112:F112"/>
    <mergeCell ref="C80:D80"/>
    <mergeCell ref="E80:F80"/>
    <mergeCell ref="C81:D81"/>
    <mergeCell ref="E81:F81"/>
    <mergeCell ref="C95:D95"/>
    <mergeCell ref="E95:F95"/>
    <mergeCell ref="C103:D103"/>
    <mergeCell ref="E103:F103"/>
    <mergeCell ref="C24:D24"/>
    <mergeCell ref="E24:F24"/>
    <mergeCell ref="C25:D25"/>
    <mergeCell ref="E25:F25"/>
    <mergeCell ref="C38:D38"/>
    <mergeCell ref="E38:F38"/>
    <mergeCell ref="C39:D39"/>
    <mergeCell ref="E39:F39"/>
    <mergeCell ref="C52:D52"/>
    <mergeCell ref="E52:F52"/>
    <mergeCell ref="C88:D88"/>
    <mergeCell ref="E88:F88"/>
    <mergeCell ref="C89:D89"/>
    <mergeCell ref="E89:F89"/>
    <mergeCell ref="C102:D102"/>
    <mergeCell ref="E102:F102"/>
    <mergeCell ref="C96:D96"/>
    <mergeCell ref="E96:F96"/>
    <mergeCell ref="C60:D60"/>
    <mergeCell ref="E60:F60"/>
    <mergeCell ref="C66:D66"/>
    <mergeCell ref="E66:F66"/>
    <mergeCell ref="C67:D67"/>
    <mergeCell ref="E67:F67"/>
    <mergeCell ref="C45:D45"/>
    <mergeCell ref="E45:F45"/>
    <mergeCell ref="C46:D46"/>
    <mergeCell ref="E46:F46"/>
    <mergeCell ref="C59:D59"/>
    <mergeCell ref="E59:F59"/>
    <mergeCell ref="C53:D53"/>
    <mergeCell ref="E53:F53"/>
    <mergeCell ref="C32:D32"/>
    <mergeCell ref="E32:F32"/>
    <mergeCell ref="C73:D73"/>
    <mergeCell ref="E73:F73"/>
    <mergeCell ref="C74:D74"/>
    <mergeCell ref="E74:F74"/>
    <mergeCell ref="E4:F4"/>
    <mergeCell ref="E3:F3"/>
    <mergeCell ref="C3:D3"/>
    <mergeCell ref="C4:D4"/>
    <mergeCell ref="E10:F10"/>
    <mergeCell ref="E11:F11"/>
    <mergeCell ref="C10:D10"/>
    <mergeCell ref="C11:D11"/>
    <mergeCell ref="C17:D17"/>
    <mergeCell ref="E17:F17"/>
    <mergeCell ref="C18:D18"/>
    <mergeCell ref="E18:F18"/>
    <mergeCell ref="C31:D31"/>
    <mergeCell ref="E31:F31"/>
  </mergeCells>
  <pageMargins left="0.45" right="0.45" top="0.5" bottom="0.4" header="0.3" footer="0.3"/>
  <pageSetup scale="95" fitToHeight="3" orientation="portrait" r:id="rId1"/>
  <headerFooter>
    <oddFooter>&amp;C&amp;"-,Italic"*The provided road lengths and widths are for bidding purposes and are based on the best available information to the Town. Bidders are encouraged to verify site conditions.</oddFooter>
  </headerFooter>
  <rowBreaks count="2" manualBreakCount="2">
    <brk id="44" max="5" man="1"/>
    <brk id="87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AD97E-BD9B-47C5-8E0E-52C169E7D1E6}">
  <dimension ref="A1:D43"/>
  <sheetViews>
    <sheetView workbookViewId="0">
      <selection activeCell="F3" sqref="F3"/>
    </sheetView>
  </sheetViews>
  <sheetFormatPr defaultRowHeight="15" x14ac:dyDescent="0.25"/>
  <cols>
    <col min="1" max="1" width="23.140625" customWidth="1"/>
    <col min="2" max="2" width="29.28515625" bestFit="1" customWidth="1"/>
    <col min="3" max="3" width="8" bestFit="1" customWidth="1"/>
    <col min="4" max="4" width="7.28515625" bestFit="1" customWidth="1"/>
  </cols>
  <sheetData>
    <row r="1" spans="1:4" ht="15.75" thickBot="1" x14ac:dyDescent="0.3">
      <c r="A1" t="s">
        <v>36</v>
      </c>
    </row>
    <row r="2" spans="1:4" ht="15.75" thickBot="1" x14ac:dyDescent="0.3">
      <c r="A2" s="7" t="s">
        <v>27</v>
      </c>
      <c r="B2" s="17"/>
      <c r="C2" s="17"/>
      <c r="D2" s="17"/>
    </row>
    <row r="3" spans="1:4" s="5" customFormat="1" ht="45" x14ac:dyDescent="0.25">
      <c r="A3" s="5" t="s">
        <v>0</v>
      </c>
      <c r="B3" s="5" t="s">
        <v>1</v>
      </c>
      <c r="C3" s="5" t="s">
        <v>30</v>
      </c>
      <c r="D3" s="5" t="s">
        <v>31</v>
      </c>
    </row>
    <row r="4" spans="1:4" x14ac:dyDescent="0.25">
      <c r="C4" s="2"/>
      <c r="D4" s="2"/>
    </row>
    <row r="5" spans="1:4" x14ac:dyDescent="0.25">
      <c r="C5" s="2"/>
      <c r="D5" s="2"/>
    </row>
    <row r="6" spans="1:4" x14ac:dyDescent="0.25">
      <c r="C6" s="2"/>
      <c r="D6" s="2"/>
    </row>
    <row r="12" spans="1:4" x14ac:dyDescent="0.25">
      <c r="C12" s="2"/>
      <c r="D12" s="2"/>
    </row>
    <row r="13" spans="1:4" x14ac:dyDescent="0.25">
      <c r="C13" s="2"/>
      <c r="D13" s="2"/>
    </row>
    <row r="17" spans="1:4" ht="15.75" thickBot="1" x14ac:dyDescent="0.3">
      <c r="A17" s="3" t="s">
        <v>26</v>
      </c>
      <c r="B17" s="3"/>
      <c r="C17" s="4">
        <f>SUM(C4:C15)</f>
        <v>0</v>
      </c>
      <c r="D17" s="4"/>
    </row>
    <row r="18" spans="1:4" ht="6.75" customHeight="1" x14ac:dyDescent="0.25">
      <c r="B18" s="6"/>
      <c r="C18" s="2"/>
      <c r="D18" s="2"/>
    </row>
    <row r="19" spans="1:4" ht="11.25" customHeight="1" x14ac:dyDescent="0.25">
      <c r="A19" s="38" t="s">
        <v>32</v>
      </c>
      <c r="B19" s="38"/>
      <c r="C19" s="38"/>
      <c r="D19" s="38"/>
    </row>
    <row r="20" spans="1:4" x14ac:dyDescent="0.25">
      <c r="A20" s="16"/>
      <c r="B20" s="16"/>
      <c r="C20" s="16"/>
      <c r="D20" s="16"/>
    </row>
    <row r="21" spans="1:4" x14ac:dyDescent="0.25">
      <c r="A21" t="s">
        <v>34</v>
      </c>
      <c r="B21" s="6"/>
      <c r="C21" s="2"/>
      <c r="D21" s="2"/>
    </row>
    <row r="22" spans="1:4" x14ac:dyDescent="0.25">
      <c r="A22" t="s">
        <v>35</v>
      </c>
      <c r="B22" s="6"/>
      <c r="C22" s="2"/>
      <c r="D22" s="2"/>
    </row>
    <row r="23" spans="1:4" x14ac:dyDescent="0.25">
      <c r="B23" s="6"/>
      <c r="C23" s="2"/>
      <c r="D23" s="2"/>
    </row>
    <row r="24" spans="1:4" x14ac:dyDescent="0.25">
      <c r="C24" s="2"/>
      <c r="D24" s="2"/>
    </row>
    <row r="25" spans="1:4" x14ac:dyDescent="0.25">
      <c r="C25" s="2"/>
      <c r="D25" s="13"/>
    </row>
    <row r="26" spans="1:4" x14ac:dyDescent="0.25">
      <c r="C26" s="2"/>
      <c r="D26" s="2"/>
    </row>
    <row r="27" spans="1:4" x14ac:dyDescent="0.25">
      <c r="C27" s="2"/>
      <c r="D27" s="2"/>
    </row>
    <row r="28" spans="1:4" x14ac:dyDescent="0.25">
      <c r="C28" s="2"/>
      <c r="D28" s="2"/>
    </row>
    <row r="29" spans="1:4" x14ac:dyDescent="0.25">
      <c r="C29" s="2"/>
      <c r="D29" s="2"/>
    </row>
    <row r="30" spans="1:4" x14ac:dyDescent="0.25">
      <c r="C30" s="2"/>
      <c r="D30" s="2"/>
    </row>
    <row r="33" spans="3:4" x14ac:dyDescent="0.25">
      <c r="C33" s="2"/>
      <c r="D33" s="2"/>
    </row>
    <row r="34" spans="3:4" x14ac:dyDescent="0.25">
      <c r="C34" s="2"/>
      <c r="D34" s="2"/>
    </row>
    <row r="35" spans="3:4" x14ac:dyDescent="0.25">
      <c r="C35" s="2"/>
      <c r="D35" s="2"/>
    </row>
    <row r="36" spans="3:4" x14ac:dyDescent="0.25">
      <c r="C36" s="2"/>
      <c r="D36" s="2"/>
    </row>
    <row r="37" spans="3:4" x14ac:dyDescent="0.25">
      <c r="C37" s="2"/>
      <c r="D37" s="2"/>
    </row>
    <row r="38" spans="3:4" x14ac:dyDescent="0.25">
      <c r="C38" s="2"/>
      <c r="D38" s="2"/>
    </row>
    <row r="39" spans="3:4" x14ac:dyDescent="0.25">
      <c r="C39" s="2"/>
      <c r="D39" s="2"/>
    </row>
    <row r="40" spans="3:4" x14ac:dyDescent="0.25">
      <c r="C40" s="1"/>
      <c r="D40" s="1"/>
    </row>
    <row r="41" spans="3:4" x14ac:dyDescent="0.25">
      <c r="C41" s="1"/>
      <c r="D41" s="1"/>
    </row>
    <row r="42" spans="3:4" x14ac:dyDescent="0.25">
      <c r="C42" s="1"/>
      <c r="D42" s="1"/>
    </row>
    <row r="43" spans="3:4" x14ac:dyDescent="0.25">
      <c r="C43" s="1"/>
      <c r="D43" s="1"/>
    </row>
  </sheetData>
  <mergeCells count="1">
    <mergeCell ref="A19:D19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OG</vt:lpstr>
      <vt:lpstr>hell yeah</vt:lpstr>
      <vt:lpstr>OG (2)</vt:lpstr>
      <vt:lpstr>'hell yeah'!Print_Area</vt:lpstr>
      <vt:lpstr>'hell yeah'!Print_Titles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McMillan Clerk - John Cokl</dc:creator>
  <cp:lastModifiedBy>McMillan Clerk - John Cokl</cp:lastModifiedBy>
  <cp:lastPrinted>2025-05-17T19:03:24Z</cp:lastPrinted>
  <dcterms:created xsi:type="dcterms:W3CDTF">2025-05-14T22:25:11Z</dcterms:created>
  <dcterms:modified xsi:type="dcterms:W3CDTF">2025-05-17T19:07:28Z</dcterms:modified>
</cp:coreProperties>
</file>